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730" windowHeight="999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99" i="1"/>
  <c r="G82"/>
  <c r="G69"/>
  <c r="G62"/>
  <c r="G52"/>
  <c r="G45"/>
  <c r="G37"/>
  <c r="G23"/>
  <c r="G15"/>
  <c r="G5"/>
  <c r="G107" l="1"/>
  <c r="G115" s="1"/>
  <c r="G30"/>
  <c r="G113" s="1"/>
  <c r="G117" l="1"/>
</calcChain>
</file>

<file path=xl/sharedStrings.xml><?xml version="1.0" encoding="utf-8"?>
<sst xmlns="http://schemas.openxmlformats.org/spreadsheetml/2006/main" count="86" uniqueCount="78">
  <si>
    <t>BUDGET PREVISIONNEL 2020</t>
  </si>
  <si>
    <t>LICENCES ET REDEVENCES</t>
  </si>
  <si>
    <t>VENTE LICENCES</t>
  </si>
  <si>
    <t>AFFILIATIONS CLUBS</t>
  </si>
  <si>
    <t xml:space="preserve">MUTATIONS </t>
  </si>
  <si>
    <t>INSCRIPTIONS CONCOURS CALENDRIER</t>
  </si>
  <si>
    <t>INSCRIPTIONS COUPE DE France</t>
  </si>
  <si>
    <t>INSCRIPTIONS CHAMPIONNATS DEPARTEMENTAUX</t>
  </si>
  <si>
    <t>INSCRIPTIONS EQUIPES CDC</t>
  </si>
  <si>
    <t>SUBVENTIONS ET PARTICIPATION</t>
  </si>
  <si>
    <t>CONSEIL DEPARTEMENTAL</t>
  </si>
  <si>
    <t>CNDS</t>
  </si>
  <si>
    <t>PARTICIPATION FFPJP</t>
  </si>
  <si>
    <t>RECETTE CHAMPIONNAT DE France LAVELANET</t>
  </si>
  <si>
    <t>SUBVENTION CONSEIL REGIONAL OCCITANIE</t>
  </si>
  <si>
    <t>PRODUITS DIVERS</t>
  </si>
  <si>
    <t>TOMBOLA RASSEMBLEMENT DES JEUNES</t>
  </si>
  <si>
    <t>DIVERS REMBOURSEMENTS</t>
  </si>
  <si>
    <t>INTERETS LIVRET A</t>
  </si>
  <si>
    <t>VENTES DIVERSES</t>
  </si>
  <si>
    <t>TOTAL RECETTES EXERCICE 2020</t>
  </si>
  <si>
    <t>RECETTES</t>
  </si>
  <si>
    <t>DEPENSES</t>
  </si>
  <si>
    <t>F.F.P.J.P. ET COMITE REGIONAL OCCITANIE</t>
  </si>
  <si>
    <t>LICENCES ASSURANCES ET MUTATIONS</t>
  </si>
  <si>
    <t>AFFILIATION F.F.P.J.P. ET COMITE REGIONAL OCCITANIE</t>
  </si>
  <si>
    <t>REDEVENCE COMITE REGIONAL OCCITANIE</t>
  </si>
  <si>
    <t>MUTATIONS</t>
  </si>
  <si>
    <t xml:space="preserve">COUPE DE France </t>
  </si>
  <si>
    <t>ACHATS DIVERS</t>
  </si>
  <si>
    <t>MEDAILLES ET DIPLOMES</t>
  </si>
  <si>
    <t>PETIT MATERIEL ET MATERIEL</t>
  </si>
  <si>
    <t>LOCATION MATERIEL DE BUREAU</t>
  </si>
  <si>
    <t>CHEMISES BLOUSONS ARBITRES</t>
  </si>
  <si>
    <t>FRAIS D'ORGANISATION CHAMPIONNATS</t>
  </si>
  <si>
    <t xml:space="preserve">CHAMPIONNATS DEPARTEMENTAUX </t>
  </si>
  <si>
    <t>CHAMPIONNATS EQUIPES DE CLUBS</t>
  </si>
  <si>
    <t xml:space="preserve">ORGANISATION CHAMPIONNAT DE France </t>
  </si>
  <si>
    <t>FRAIS CHAMPIONNATS REGIONAUX</t>
  </si>
  <si>
    <t>CHAMPIONNAT REGIONAL A RIVESALTES</t>
  </si>
  <si>
    <t>CHAMPIONNAT REGIONAL A LUZECH</t>
  </si>
  <si>
    <t>CHAMPIONNAT REGIONAL CARCASSONNE</t>
  </si>
  <si>
    <t>CHAMPIONNAT REGIONAL COURNON</t>
  </si>
  <si>
    <t>FRAIS CHAMPIONNATS DE France</t>
  </si>
  <si>
    <t>DOUBLETTES FEMININES ET TETE A TETE MASCULIN LAVELANET</t>
  </si>
  <si>
    <t>TRIPLETTES SENIORS MASCULIN LANESTER</t>
  </si>
  <si>
    <t>TRIPLETTES PROMOTION BERGERAC</t>
  </si>
  <si>
    <t>DOUBLETTES MIXTES MONTAUBAN</t>
  </si>
  <si>
    <t>DOUBLETTE SENIORS ET TETE A TETE FEMININ QUIMPER</t>
  </si>
  <si>
    <t>TRIPLETTES JEUNES NIMES</t>
  </si>
  <si>
    <t>TRIPLETTES FEMININES EPINAL</t>
  </si>
  <si>
    <t>TRIPLETTES VETERANS BERGERAC</t>
  </si>
  <si>
    <t>TRIPLETTES PROVENCAL CABESTANY</t>
  </si>
  <si>
    <t>DOUBLETTES PROVENCAL QUILLAN</t>
  </si>
  <si>
    <t>FRAIS DE FONCTIONNEMENT</t>
  </si>
  <si>
    <t xml:space="preserve">CALENDRIERS </t>
  </si>
  <si>
    <t xml:space="preserve">HABILLEMENT </t>
  </si>
  <si>
    <t>CONGRES NATIONAL</t>
  </si>
  <si>
    <t>SIEGE MERCUS (LOYER,EDF,ASSURANCES</t>
  </si>
  <si>
    <t>ASSEMBLEE GENERALE</t>
  </si>
  <si>
    <t>GESTION DU COMITE</t>
  </si>
  <si>
    <t>RECOMPENSES</t>
  </si>
  <si>
    <t>FONCTIONNEMENT COMMISSION DES JEUNES</t>
  </si>
  <si>
    <t>(suite)</t>
  </si>
  <si>
    <t>SELECTION JEUNES</t>
  </si>
  <si>
    <t xml:space="preserve">FRAIS DE DEPLACEMENT </t>
  </si>
  <si>
    <t>FRAIS DE FORMATION</t>
  </si>
  <si>
    <t>CONGRES COMITE REGIONAL OCCITANIE</t>
  </si>
  <si>
    <t>COTISATIONS CDOS</t>
  </si>
  <si>
    <t>FRAIS DE RECEPTION</t>
  </si>
  <si>
    <t>FRAIS DE GESTION</t>
  </si>
  <si>
    <t>FOURNITURES ADMINISTRATIVES</t>
  </si>
  <si>
    <t>TELEPHONE , FAX, INTERNET</t>
  </si>
  <si>
    <t>FRAIS PTT</t>
  </si>
  <si>
    <t>FRAIS FINANCIERS ET BANCAIRES</t>
  </si>
  <si>
    <t xml:space="preserve">DIVERS </t>
  </si>
  <si>
    <t>TOTAL DEPENSES EXERCICE 2020</t>
  </si>
  <si>
    <t>RESULTAT PREVISIONNEL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</si>
</sst>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[$€-40C];\-#,##0.00\ [$€-40C]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/>
    <xf numFmtId="44" fontId="2" fillId="0" borderId="0" xfId="1" applyFont="1"/>
    <xf numFmtId="164" fontId="0" fillId="0" borderId="0" xfId="1" applyNumberFormat="1" applyFont="1"/>
    <xf numFmtId="164" fontId="2" fillId="0" borderId="0" xfId="0" applyNumberFormat="1" applyFont="1"/>
    <xf numFmtId="0" fontId="0" fillId="0" borderId="0" xfId="0" applyFont="1"/>
    <xf numFmtId="164" fontId="2" fillId="0" borderId="0" xfId="1" applyNumberFormat="1" applyFont="1"/>
    <xf numFmtId="44" fontId="2" fillId="0" borderId="0" xfId="0" applyNumberFormat="1" applyFont="1"/>
    <xf numFmtId="165" fontId="2" fillId="0" borderId="0" xfId="1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topLeftCell="A4" workbookViewId="0">
      <selection sqref="A1:H141"/>
    </sheetView>
  </sheetViews>
  <sheetFormatPr baseColWidth="10" defaultRowHeight="15"/>
  <cols>
    <col min="7" max="7" width="12.85546875" bestFit="1" customWidth="1"/>
  </cols>
  <sheetData>
    <row r="1" spans="1:7" ht="15.75">
      <c r="C1" s="2" t="s">
        <v>0</v>
      </c>
    </row>
    <row r="3" spans="1:7">
      <c r="D3" s="1" t="s">
        <v>21</v>
      </c>
    </row>
    <row r="5" spans="1:7">
      <c r="A5" s="1" t="s">
        <v>1</v>
      </c>
      <c r="B5" s="1"/>
      <c r="G5" s="4">
        <f>G7+G8+G9+G10+G11+G12+G13</f>
        <v>112030</v>
      </c>
    </row>
    <row r="6" spans="1:7">
      <c r="G6" s="3"/>
    </row>
    <row r="7" spans="1:7">
      <c r="A7" t="s">
        <v>2</v>
      </c>
      <c r="G7" s="3">
        <v>86050</v>
      </c>
    </row>
    <row r="8" spans="1:7">
      <c r="A8" t="s">
        <v>3</v>
      </c>
      <c r="G8" s="3">
        <v>900</v>
      </c>
    </row>
    <row r="9" spans="1:7">
      <c r="A9" t="s">
        <v>4</v>
      </c>
      <c r="G9" s="3">
        <v>4850</v>
      </c>
    </row>
    <row r="10" spans="1:7">
      <c r="A10" t="s">
        <v>5</v>
      </c>
      <c r="G10" s="3">
        <v>2700</v>
      </c>
    </row>
    <row r="11" spans="1:7">
      <c r="A11" t="s">
        <v>6</v>
      </c>
      <c r="G11" s="3">
        <v>330</v>
      </c>
    </row>
    <row r="12" spans="1:7">
      <c r="A12" t="s">
        <v>7</v>
      </c>
      <c r="G12" s="3">
        <v>14000</v>
      </c>
    </row>
    <row r="13" spans="1:7">
      <c r="A13" t="s">
        <v>8</v>
      </c>
      <c r="G13" s="3">
        <v>3200</v>
      </c>
    </row>
    <row r="14" spans="1:7">
      <c r="G14" s="3"/>
    </row>
    <row r="15" spans="1:7">
      <c r="A15" s="1" t="s">
        <v>9</v>
      </c>
      <c r="G15" s="4">
        <f>G17+G18+G19+G20+G21</f>
        <v>29240</v>
      </c>
    </row>
    <row r="16" spans="1:7">
      <c r="G16" s="3"/>
    </row>
    <row r="17" spans="1:7">
      <c r="A17" t="s">
        <v>10</v>
      </c>
      <c r="G17" s="3">
        <v>2240</v>
      </c>
    </row>
    <row r="18" spans="1:7">
      <c r="A18" t="s">
        <v>11</v>
      </c>
      <c r="G18" s="3">
        <v>1500</v>
      </c>
    </row>
    <row r="19" spans="1:7">
      <c r="A19" t="s">
        <v>12</v>
      </c>
      <c r="G19" s="3">
        <v>9500</v>
      </c>
    </row>
    <row r="20" spans="1:7">
      <c r="A20" t="s">
        <v>13</v>
      </c>
      <c r="G20" s="3">
        <v>12000</v>
      </c>
    </row>
    <row r="21" spans="1:7">
      <c r="A21" t="s">
        <v>14</v>
      </c>
      <c r="G21" s="3">
        <v>4000</v>
      </c>
    </row>
    <row r="22" spans="1:7">
      <c r="G22" s="3"/>
    </row>
    <row r="23" spans="1:7">
      <c r="A23" s="1" t="s">
        <v>15</v>
      </c>
      <c r="G23" s="4">
        <f>G25+G26+G27+G28</f>
        <v>4650</v>
      </c>
    </row>
    <row r="24" spans="1:7">
      <c r="A24" s="1"/>
      <c r="G24" s="4"/>
    </row>
    <row r="25" spans="1:7">
      <c r="A25" t="s">
        <v>16</v>
      </c>
      <c r="G25" s="3">
        <v>2500</v>
      </c>
    </row>
    <row r="26" spans="1:7">
      <c r="A26" t="s">
        <v>17</v>
      </c>
      <c r="G26" s="3">
        <v>500</v>
      </c>
    </row>
    <row r="27" spans="1:7">
      <c r="A27" t="s">
        <v>18</v>
      </c>
      <c r="G27" s="3">
        <v>150</v>
      </c>
    </row>
    <row r="28" spans="1:7">
      <c r="A28" t="s">
        <v>19</v>
      </c>
      <c r="G28" s="3">
        <v>1500</v>
      </c>
    </row>
    <row r="29" spans="1:7">
      <c r="G29" s="3"/>
    </row>
    <row r="30" spans="1:7">
      <c r="A30" s="1" t="s">
        <v>20</v>
      </c>
      <c r="B30" s="1"/>
      <c r="C30" s="1"/>
      <c r="G30" s="4">
        <f>G15+G23+G5</f>
        <v>145920</v>
      </c>
    </row>
    <row r="31" spans="1:7">
      <c r="G31" s="3"/>
    </row>
    <row r="32" spans="1:7">
      <c r="G32" s="3"/>
    </row>
    <row r="33" spans="1:7" ht="15.75">
      <c r="D33" s="2" t="s">
        <v>0</v>
      </c>
    </row>
    <row r="34" spans="1:7" ht="15.75">
      <c r="D34" s="2"/>
    </row>
    <row r="35" spans="1:7">
      <c r="E35" s="1" t="s">
        <v>22</v>
      </c>
    </row>
    <row r="37" spans="1:7">
      <c r="A37" s="1" t="s">
        <v>23</v>
      </c>
      <c r="G37" s="6">
        <f>G39+G40+G41+G42+G43</f>
        <v>41960</v>
      </c>
    </row>
    <row r="39" spans="1:7">
      <c r="A39" t="s">
        <v>24</v>
      </c>
      <c r="G39" s="5">
        <v>25280</v>
      </c>
    </row>
    <row r="40" spans="1:7">
      <c r="A40" t="s">
        <v>25</v>
      </c>
      <c r="G40" s="5">
        <v>1200</v>
      </c>
    </row>
    <row r="41" spans="1:7">
      <c r="A41" t="s">
        <v>26</v>
      </c>
      <c r="G41" s="5">
        <v>12000</v>
      </c>
    </row>
    <row r="42" spans="1:7">
      <c r="A42" t="s">
        <v>27</v>
      </c>
      <c r="G42" s="5">
        <v>3150</v>
      </c>
    </row>
    <row r="43" spans="1:7">
      <c r="A43" t="s">
        <v>28</v>
      </c>
      <c r="G43" s="5">
        <v>330</v>
      </c>
    </row>
    <row r="44" spans="1:7">
      <c r="G44" s="5"/>
    </row>
    <row r="45" spans="1:7">
      <c r="A45" s="1" t="s">
        <v>29</v>
      </c>
      <c r="G45" s="8">
        <f>G47+G48+G49+G50</f>
        <v>6300</v>
      </c>
    </row>
    <row r="46" spans="1:7">
      <c r="G46" s="5"/>
    </row>
    <row r="47" spans="1:7">
      <c r="A47" t="s">
        <v>30</v>
      </c>
      <c r="G47" s="5">
        <v>300</v>
      </c>
    </row>
    <row r="48" spans="1:7">
      <c r="A48" t="s">
        <v>31</v>
      </c>
      <c r="G48" s="5">
        <v>3000</v>
      </c>
    </row>
    <row r="49" spans="1:7">
      <c r="A49" t="s">
        <v>32</v>
      </c>
      <c r="G49" s="5">
        <v>2200</v>
      </c>
    </row>
    <row r="50" spans="1:7">
      <c r="A50" t="s">
        <v>33</v>
      </c>
      <c r="G50" s="5">
        <v>800</v>
      </c>
    </row>
    <row r="51" spans="1:7">
      <c r="G51" s="5"/>
    </row>
    <row r="52" spans="1:7">
      <c r="A52" s="1" t="s">
        <v>34</v>
      </c>
      <c r="G52" s="8">
        <f>G54+G59+G60</f>
        <v>27320</v>
      </c>
    </row>
    <row r="53" spans="1:7">
      <c r="G53" s="5"/>
    </row>
    <row r="54" spans="1:7">
      <c r="A54" t="s">
        <v>35</v>
      </c>
      <c r="B54" s="7"/>
      <c r="G54" s="5">
        <v>2000</v>
      </c>
    </row>
    <row r="55" spans="1:7" ht="15.75">
      <c r="B55" s="7"/>
      <c r="D55" s="2" t="s">
        <v>0</v>
      </c>
      <c r="G55" s="5"/>
    </row>
    <row r="56" spans="1:7" ht="15.75">
      <c r="B56" s="7"/>
      <c r="D56" s="2"/>
      <c r="G56" s="5"/>
    </row>
    <row r="57" spans="1:7">
      <c r="B57" s="7"/>
      <c r="E57" s="1" t="s">
        <v>22</v>
      </c>
      <c r="F57" s="1" t="s">
        <v>63</v>
      </c>
      <c r="G57" s="5"/>
    </row>
    <row r="58" spans="1:7">
      <c r="B58" s="7"/>
      <c r="G58" s="5"/>
    </row>
    <row r="59" spans="1:7">
      <c r="A59" t="s">
        <v>36</v>
      </c>
      <c r="G59" s="5">
        <v>1320</v>
      </c>
    </row>
    <row r="60" spans="1:7">
      <c r="A60" t="s">
        <v>37</v>
      </c>
      <c r="G60" s="5">
        <v>24000</v>
      </c>
    </row>
    <row r="61" spans="1:7">
      <c r="G61" s="5"/>
    </row>
    <row r="62" spans="1:7">
      <c r="A62" s="1" t="s">
        <v>38</v>
      </c>
      <c r="G62" s="8">
        <f>G64+G65+G66+G67</f>
        <v>17640</v>
      </c>
    </row>
    <row r="63" spans="1:7">
      <c r="G63" s="5"/>
    </row>
    <row r="64" spans="1:7">
      <c r="A64" t="s">
        <v>39</v>
      </c>
      <c r="G64" s="5">
        <v>5280</v>
      </c>
    </row>
    <row r="65" spans="1:7">
      <c r="A65" t="s">
        <v>40</v>
      </c>
      <c r="G65" s="3">
        <v>9680</v>
      </c>
    </row>
    <row r="66" spans="1:7">
      <c r="A66" t="s">
        <v>41</v>
      </c>
      <c r="G66" s="3">
        <v>1080</v>
      </c>
    </row>
    <row r="67" spans="1:7">
      <c r="A67" t="s">
        <v>42</v>
      </c>
      <c r="G67" s="3">
        <v>1600</v>
      </c>
    </row>
    <row r="68" spans="1:7">
      <c r="G68" s="3"/>
    </row>
    <row r="69" spans="1:7">
      <c r="A69" s="1" t="s">
        <v>43</v>
      </c>
      <c r="G69" s="4">
        <f>G71+G72+G73+G74+G75+G76+G77+G78+G79+G80</f>
        <v>14970</v>
      </c>
    </row>
    <row r="70" spans="1:7">
      <c r="G70" s="3"/>
    </row>
    <row r="71" spans="1:7">
      <c r="A71" t="s">
        <v>44</v>
      </c>
      <c r="G71" s="3">
        <v>0</v>
      </c>
    </row>
    <row r="72" spans="1:7">
      <c r="A72" t="s">
        <v>45</v>
      </c>
      <c r="G72" s="3">
        <v>3400</v>
      </c>
    </row>
    <row r="73" spans="1:7">
      <c r="A73" t="s">
        <v>46</v>
      </c>
      <c r="G73" s="3">
        <v>1300</v>
      </c>
    </row>
    <row r="74" spans="1:7">
      <c r="A74" t="s">
        <v>47</v>
      </c>
      <c r="G74" s="3">
        <v>390</v>
      </c>
    </row>
    <row r="75" spans="1:7">
      <c r="A75" t="s">
        <v>48</v>
      </c>
      <c r="G75" s="3">
        <v>2050</v>
      </c>
    </row>
    <row r="76" spans="1:7">
      <c r="A76" t="s">
        <v>49</v>
      </c>
      <c r="G76" s="3">
        <v>2700</v>
      </c>
    </row>
    <row r="77" spans="1:7">
      <c r="A77" t="s">
        <v>50</v>
      </c>
      <c r="G77" s="3">
        <v>1800</v>
      </c>
    </row>
    <row r="78" spans="1:7">
      <c r="A78" t="s">
        <v>51</v>
      </c>
      <c r="G78" s="3">
        <v>660</v>
      </c>
    </row>
    <row r="79" spans="1:7">
      <c r="A79" t="s">
        <v>52</v>
      </c>
      <c r="G79" s="3">
        <v>1600</v>
      </c>
    </row>
    <row r="80" spans="1:7">
      <c r="A80" t="s">
        <v>53</v>
      </c>
      <c r="G80" s="3">
        <v>1070</v>
      </c>
    </row>
    <row r="82" spans="1:7">
      <c r="A82" s="1" t="s">
        <v>54</v>
      </c>
      <c r="G82" s="9">
        <f>G84+G85+G86+G87+G88+G89+G90+G91+G92+G93+G94+G95+G96+G97</f>
        <v>29730</v>
      </c>
    </row>
    <row r="84" spans="1:7">
      <c r="A84" t="s">
        <v>55</v>
      </c>
      <c r="G84" s="3">
        <v>2200</v>
      </c>
    </row>
    <row r="85" spans="1:7">
      <c r="A85" t="s">
        <v>56</v>
      </c>
      <c r="G85" s="3">
        <v>9000</v>
      </c>
    </row>
    <row r="86" spans="1:7">
      <c r="A86" t="s">
        <v>57</v>
      </c>
      <c r="G86" s="3">
        <v>1430</v>
      </c>
    </row>
    <row r="87" spans="1:7">
      <c r="A87" t="s">
        <v>58</v>
      </c>
      <c r="G87" s="3">
        <v>3700</v>
      </c>
    </row>
    <row r="88" spans="1:7">
      <c r="A88" t="s">
        <v>59</v>
      </c>
      <c r="G88" s="3">
        <v>2500</v>
      </c>
    </row>
    <row r="89" spans="1:7">
      <c r="A89" t="s">
        <v>60</v>
      </c>
      <c r="G89" s="3">
        <v>900</v>
      </c>
    </row>
    <row r="90" spans="1:7">
      <c r="A90" t="s">
        <v>61</v>
      </c>
      <c r="G90" s="3">
        <v>3500</v>
      </c>
    </row>
    <row r="91" spans="1:7">
      <c r="A91" t="s">
        <v>62</v>
      </c>
      <c r="G91" s="3">
        <v>3500</v>
      </c>
    </row>
    <row r="92" spans="1:7">
      <c r="A92" t="s">
        <v>64</v>
      </c>
      <c r="G92" s="3">
        <v>700</v>
      </c>
    </row>
    <row r="93" spans="1:7">
      <c r="A93" t="s">
        <v>65</v>
      </c>
      <c r="G93" s="3">
        <v>1500</v>
      </c>
    </row>
    <row r="94" spans="1:7">
      <c r="A94" t="s">
        <v>66</v>
      </c>
      <c r="G94" s="3">
        <v>200</v>
      </c>
    </row>
    <row r="95" spans="1:7">
      <c r="A95" t="s">
        <v>67</v>
      </c>
      <c r="G95" s="3">
        <v>100</v>
      </c>
    </row>
    <row r="96" spans="1:7">
      <c r="A96" t="s">
        <v>68</v>
      </c>
      <c r="G96" s="3">
        <v>300</v>
      </c>
    </row>
    <row r="97" spans="1:7">
      <c r="A97" t="s">
        <v>69</v>
      </c>
      <c r="G97" s="3">
        <v>200</v>
      </c>
    </row>
    <row r="98" spans="1:7">
      <c r="G98" s="3"/>
    </row>
    <row r="99" spans="1:7">
      <c r="A99" s="1" t="s">
        <v>70</v>
      </c>
      <c r="G99" s="4">
        <f>G101+G102+G103+G104+G105</f>
        <v>8000</v>
      </c>
    </row>
    <row r="100" spans="1:7">
      <c r="G100" s="3"/>
    </row>
    <row r="101" spans="1:7">
      <c r="A101" t="s">
        <v>71</v>
      </c>
      <c r="G101" s="3">
        <v>1600</v>
      </c>
    </row>
    <row r="102" spans="1:7">
      <c r="A102" t="s">
        <v>72</v>
      </c>
      <c r="G102" s="3">
        <v>700</v>
      </c>
    </row>
    <row r="103" spans="1:7">
      <c r="A103" t="s">
        <v>73</v>
      </c>
      <c r="G103" s="3">
        <v>100</v>
      </c>
    </row>
    <row r="104" spans="1:7">
      <c r="A104" t="s">
        <v>74</v>
      </c>
      <c r="G104" s="3">
        <v>600</v>
      </c>
    </row>
    <row r="105" spans="1:7">
      <c r="A105" t="s">
        <v>75</v>
      </c>
      <c r="G105" s="3">
        <v>5000</v>
      </c>
    </row>
    <row r="106" spans="1:7">
      <c r="G106" s="3"/>
    </row>
    <row r="107" spans="1:7">
      <c r="A107" s="1" t="s">
        <v>76</v>
      </c>
      <c r="G107" s="4">
        <f>G99+G82+G69+G62+G52+G45+G37</f>
        <v>145920</v>
      </c>
    </row>
    <row r="108" spans="1:7">
      <c r="G108" s="3"/>
    </row>
    <row r="109" spans="1:7" ht="15.75">
      <c r="D109" s="2" t="s">
        <v>0</v>
      </c>
      <c r="G109" s="3"/>
    </row>
    <row r="110" spans="1:7" ht="15.75">
      <c r="D110" s="2"/>
      <c r="G110" s="3"/>
    </row>
    <row r="111" spans="1:7">
      <c r="E111" s="1" t="s">
        <v>22</v>
      </c>
      <c r="F111" s="1" t="s">
        <v>63</v>
      </c>
      <c r="G111" s="3"/>
    </row>
    <row r="112" spans="1:7">
      <c r="G112" s="3"/>
    </row>
    <row r="113" spans="1:7">
      <c r="C113" s="1" t="s">
        <v>21</v>
      </c>
      <c r="G113" s="9">
        <f>G30</f>
        <v>145920</v>
      </c>
    </row>
    <row r="115" spans="1:7">
      <c r="C115" s="1" t="s">
        <v>22</v>
      </c>
      <c r="G115" s="9">
        <f>G107</f>
        <v>145920</v>
      </c>
    </row>
    <row r="117" spans="1:7">
      <c r="A117" s="1" t="s">
        <v>77</v>
      </c>
      <c r="G117" s="10">
        <f>G113-G115</f>
        <v>0</v>
      </c>
    </row>
  </sheetData>
  <pageMargins left="0.39370078740157483" right="0.39370078740157483" top="0.39370078740157483" bottom="0.39370078740157483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FFPJP COMITE DE L'ARIEGE</cp:lastModifiedBy>
  <cp:lastPrinted>2020-01-21T21:51:50Z</cp:lastPrinted>
  <dcterms:created xsi:type="dcterms:W3CDTF">2020-01-14T14:51:38Z</dcterms:created>
  <dcterms:modified xsi:type="dcterms:W3CDTF">2020-01-21T22:11:17Z</dcterms:modified>
</cp:coreProperties>
</file>